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22935" windowHeight="1185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39" i="1" l="1"/>
  <c r="K39" i="1"/>
  <c r="E39" i="1"/>
  <c r="B39" i="1"/>
  <c r="M38" i="1"/>
  <c r="K38" i="1"/>
  <c r="E38" i="1"/>
  <c r="B38" i="1"/>
  <c r="M37" i="1"/>
  <c r="K37" i="1"/>
  <c r="E37" i="1"/>
  <c r="M36" i="1"/>
  <c r="K36" i="1"/>
  <c r="E36" i="1"/>
  <c r="B36" i="1"/>
  <c r="M35" i="1"/>
  <c r="K35" i="1"/>
  <c r="E35" i="1"/>
  <c r="B35" i="1"/>
  <c r="M34" i="1"/>
  <c r="K34" i="1"/>
  <c r="E34" i="1"/>
  <c r="M33" i="1"/>
  <c r="K33" i="1"/>
  <c r="E33" i="1"/>
  <c r="B33" i="1"/>
  <c r="M32" i="1"/>
  <c r="K32" i="1"/>
  <c r="E32" i="1"/>
  <c r="B32" i="1"/>
  <c r="M31" i="1"/>
  <c r="K31" i="1"/>
  <c r="E31" i="1"/>
  <c r="M30" i="1"/>
  <c r="K30" i="1"/>
  <c r="E30" i="1"/>
  <c r="B30" i="1"/>
  <c r="M29" i="1"/>
  <c r="K29" i="1"/>
  <c r="E29" i="1"/>
  <c r="B29" i="1"/>
  <c r="M28" i="1"/>
  <c r="K28" i="1"/>
  <c r="E28" i="1"/>
  <c r="M27" i="1"/>
  <c r="K27" i="1"/>
  <c r="E27" i="1"/>
  <c r="B27" i="1"/>
  <c r="M26" i="1"/>
  <c r="K26" i="1"/>
  <c r="E26" i="1"/>
  <c r="B26" i="1"/>
  <c r="M25" i="1"/>
  <c r="K25" i="1"/>
  <c r="E25" i="1"/>
  <c r="M24" i="1"/>
  <c r="K24" i="1"/>
  <c r="E24" i="1"/>
  <c r="B24" i="1"/>
  <c r="M23" i="1"/>
  <c r="K23" i="1"/>
  <c r="E23" i="1"/>
  <c r="B23" i="1"/>
  <c r="M22" i="1"/>
  <c r="K22" i="1"/>
  <c r="E22" i="1"/>
  <c r="M21" i="1"/>
  <c r="K21" i="1"/>
  <c r="E21" i="1"/>
  <c r="B21" i="1"/>
  <c r="M20" i="1"/>
  <c r="K20" i="1"/>
  <c r="E20" i="1"/>
  <c r="B20" i="1"/>
  <c r="M19" i="1"/>
  <c r="K19" i="1"/>
  <c r="E19" i="1"/>
  <c r="M18" i="1"/>
  <c r="K18" i="1"/>
  <c r="E18" i="1"/>
  <c r="B18" i="1"/>
  <c r="M17" i="1"/>
  <c r="K17" i="1"/>
  <c r="E17" i="1"/>
  <c r="B17" i="1"/>
  <c r="M16" i="1"/>
  <c r="K16" i="1"/>
  <c r="E16" i="1"/>
  <c r="B12" i="1"/>
  <c r="M14" i="1"/>
  <c r="K14" i="1"/>
  <c r="E14" i="1"/>
  <c r="B14" i="1"/>
  <c r="M13" i="1"/>
  <c r="K13" i="1"/>
  <c r="E13" i="1"/>
  <c r="M15" i="1"/>
  <c r="K15" i="1"/>
  <c r="E15" i="1"/>
  <c r="B15" i="1"/>
  <c r="M12" i="1"/>
  <c r="K12" i="1"/>
  <c r="E12" i="1"/>
  <c r="M11" i="1"/>
  <c r="K11" i="1"/>
  <c r="E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<sst xmlns="http://schemas.openxmlformats.org/spreadsheetml/2006/main" count="44" uniqueCount="26">
  <si>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</si>
  <si>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</si>
  <si>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</si>
  <si>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</si>
  <si>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</si>
  <si>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2.</t>
  </si>
  <si>
    <t>Владимиров Кирилл Олегович</t>
  </si>
  <si>
    <t>Горобченко Светлана Дмитриевна</t>
  </si>
  <si>
    <t>3.</t>
  </si>
  <si>
    <t>4.</t>
  </si>
  <si>
    <t>5.</t>
  </si>
  <si>
    <t>6.</t>
  </si>
  <si>
    <t>7.</t>
  </si>
  <si>
    <t>8.</t>
  </si>
  <si>
    <t>9.</t>
  </si>
  <si>
    <t>10.</t>
  </si>
  <si>
    <t>Девятников Максим Александрович</t>
  </si>
  <si>
    <t>Денисов Владимир Васильевич</t>
  </si>
  <si>
    <t>Михайлова Светлана Михайловна</t>
  </si>
  <si>
    <t>Насибян Геворк Размикович</t>
  </si>
  <si>
    <t>Селищев Никита Евгеньевич</t>
  </si>
  <si>
    <t>Спиридонов Николай Александрович</t>
  </si>
  <si>
    <t>Федотова Ольга Владимировна</t>
  </si>
  <si>
    <t>Юсубова Татьяна Викторовна</t>
  </si>
  <si>
    <t>Выборы депутатов Совета народных депутатов Кемеровского муниципального округа второго созыва</t>
  </si>
  <si>
    <t>По состоянию на 09.07.2024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</si>
</sst>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5.9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M4" s="2" t="s">
        <v>25</v>
      </c>
    </row>
    <row r="5" spans="1:14" x14ac:dyDescent="0.25">
      <c r="M5" s="2" t="s">
        <v>1</v>
      </c>
    </row>
    <row r="6" spans="1:14" ht="24" customHeight="1" x14ac:dyDescent="0.25">
      <c r="A6" s="16" t="str">
        <f t="shared" ref="A6" si="0">"№
п/п"</f>
        <v>№
п/п</v>
      </c>
      <c r="B6" s="16" t="str">
        <f t="shared" ref="B6" si="1">"Фамилия, имя, отчество кандидата"</f>
        <v>Фамилия, имя, отчество кандидата</v>
      </c>
      <c r="C6" s="21" t="str">
        <f t="shared" ref="C6" si="2">"Поступило средств"</f>
        <v>Поступило средств</v>
      </c>
      <c r="D6" s="22"/>
      <c r="E6" s="22"/>
      <c r="F6" s="22"/>
      <c r="G6" s="23"/>
      <c r="H6" s="21" t="str">
        <f t="shared" ref="H6" si="3">"Израсходовано средств"</f>
        <v>Израсходовано средств</v>
      </c>
      <c r="I6" s="22"/>
      <c r="J6" s="22"/>
      <c r="K6" s="23"/>
      <c r="L6" s="21" t="str">
        <f t="shared" ref="L6" si="4">"Возвращено средств"</f>
        <v>Возвращено средств</v>
      </c>
      <c r="M6" s="23"/>
    </row>
    <row r="7" spans="1:14" ht="49.9" customHeight="1" x14ac:dyDescent="0.25">
      <c r="A7" s="20"/>
      <c r="B7" s="20"/>
      <c r="C7" s="16" t="str">
        <f t="shared" ref="C7" si="5">"всего"</f>
        <v>всего</v>
      </c>
      <c r="D7" s="21" t="str">
        <f t="shared" ref="D7" si="6">"из них"</f>
        <v>из них</v>
      </c>
      <c r="E7" s="22"/>
      <c r="F7" s="22"/>
      <c r="G7" s="23"/>
      <c r="H7" s="16" t="str">
        <f t="shared" ref="H7" si="7">"всего"</f>
        <v>всего</v>
      </c>
      <c r="I7" s="21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2"/>
      <c r="K7" s="23"/>
      <c r="L7" s="16" t="str">
        <f t="shared" ref="L7" si="9">"сумма, тыс. руб."</f>
        <v>сумма, тыс. руб.</v>
      </c>
      <c r="M7" s="16" t="str">
        <f t="shared" ref="M7" si="10">"основание возврата"</f>
        <v>основание возврата</v>
      </c>
      <c r="N7" s="1"/>
    </row>
    <row r="8" spans="1:14" ht="70.150000000000006" customHeight="1" x14ac:dyDescent="0.25">
      <c r="A8" s="20"/>
      <c r="B8" s="20"/>
      <c r="C8" s="20"/>
      <c r="D8" s="21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3"/>
      <c r="F8" s="21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3"/>
      <c r="H8" s="20"/>
      <c r="I8" s="16" t="str">
        <f t="shared" ref="I8" si="13">"дата операции"</f>
        <v>дата операции</v>
      </c>
      <c r="J8" s="16" t="str">
        <f t="shared" ref="J8" si="14">"сумма, тыс. руб."</f>
        <v>сумма, тыс. руб.</v>
      </c>
      <c r="K8" s="16" t="str">
        <f t="shared" ref="K8" si="15">"назначение платежа"</f>
        <v>назначение платежа</v>
      </c>
      <c r="L8" s="20"/>
      <c r="M8" s="20"/>
      <c r="N8" s="1"/>
    </row>
    <row r="9" spans="1:14" ht="57.6" customHeight="1" x14ac:dyDescent="0.25">
      <c r="A9" s="17"/>
      <c r="B9" s="17"/>
      <c r="C9" s="17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17"/>
      <c r="I9" s="17"/>
      <c r="J9" s="17"/>
      <c r="K9" s="17"/>
      <c r="L9" s="17"/>
      <c r="M9" s="17"/>
      <c r="N9" s="1"/>
    </row>
    <row r="10" spans="1:14" x14ac:dyDescent="0.25">
      <c r="A10" s="5" t="s">
        <v>2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43.15" customHeight="1" x14ac:dyDescent="0.25">
      <c r="A11" s="6" t="s">
        <v>3</v>
      </c>
      <c r="B11" s="7" t="s">
        <v>6</v>
      </c>
      <c r="C11" s="8"/>
      <c r="D11" s="8"/>
      <c r="E11" s="7" t="str">
        <f>""</f>
        <v/>
      </c>
      <c r="F11" s="8"/>
      <c r="G11" s="9"/>
      <c r="H11" s="8"/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28.9" customHeight="1" x14ac:dyDescent="0.25">
      <c r="A12" s="5" t="s">
        <v>4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4"/>
    </row>
    <row r="13" spans="1:14" ht="43.15" customHeight="1" x14ac:dyDescent="0.25">
      <c r="A13" s="6" t="s">
        <v>5</v>
      </c>
      <c r="B13" s="7" t="s">
        <v>7</v>
      </c>
      <c r="C13" s="8"/>
      <c r="D13" s="8"/>
      <c r="E13" s="7" t="str">
        <f>""</f>
        <v/>
      </c>
      <c r="F13" s="8"/>
      <c r="G13" s="9"/>
      <c r="H13" s="8"/>
      <c r="I13" s="10"/>
      <c r="J13" s="8"/>
      <c r="K13" s="7" t="str">
        <f>""</f>
        <v/>
      </c>
      <c r="L13" s="8"/>
      <c r="M13" s="7" t="str">
        <f>""</f>
        <v/>
      </c>
      <c r="N13" s="4"/>
    </row>
    <row r="14" spans="1:14" ht="28.9" customHeight="1" x14ac:dyDescent="0.25">
      <c r="A14" s="5" t="s">
        <v>4</v>
      </c>
      <c r="B14" s="11" t="str">
        <f>"Итого по кандидату"</f>
        <v>Итого по кандидату</v>
      </c>
      <c r="C14" s="12">
        <v>0</v>
      </c>
      <c r="D14" s="12">
        <v>0</v>
      </c>
      <c r="E14" s="11" t="str">
        <f>""</f>
        <v/>
      </c>
      <c r="F14" s="12">
        <v>0</v>
      </c>
      <c r="G14" s="13"/>
      <c r="H14" s="12">
        <v>0</v>
      </c>
      <c r="I14" s="14"/>
      <c r="J14" s="12">
        <v>0</v>
      </c>
      <c r="K14" s="11" t="str">
        <f>""</f>
        <v/>
      </c>
      <c r="L14" s="12">
        <v>0</v>
      </c>
      <c r="M14" s="11" t="str">
        <f>""</f>
        <v/>
      </c>
      <c r="N14" s="4"/>
    </row>
    <row r="15" spans="1:14" x14ac:dyDescent="0.25">
      <c r="A15" s="5" t="s">
        <v>4</v>
      </c>
      <c r="B15" s="11" t="str">
        <f>"Итого"</f>
        <v>Итого</v>
      </c>
      <c r="C15" s="12">
        <v>0</v>
      </c>
      <c r="D15" s="12">
        <v>0</v>
      </c>
      <c r="E15" s="11" t="str">
        <f>""</f>
        <v/>
      </c>
      <c r="F15" s="12">
        <v>0</v>
      </c>
      <c r="G15" s="13">
        <v>0</v>
      </c>
      <c r="H15" s="12">
        <v>0</v>
      </c>
      <c r="I15" s="14"/>
      <c r="J15" s="12">
        <v>0</v>
      </c>
      <c r="K15" s="11" t="str">
        <f>""</f>
        <v/>
      </c>
      <c r="L15" s="12">
        <v>0</v>
      </c>
      <c r="M15" s="11" t="str">
        <f>""</f>
        <v/>
      </c>
      <c r="N15" s="4"/>
    </row>
    <row r="16" spans="1:14" ht="43.15" customHeight="1" x14ac:dyDescent="0.25">
      <c r="A16" s="15" t="s">
        <v>8</v>
      </c>
      <c r="B16" s="7" t="s">
        <v>16</v>
      </c>
      <c r="C16" s="8"/>
      <c r="D16" s="8"/>
      <c r="E16" s="7" t="str">
        <f>""</f>
        <v/>
      </c>
      <c r="F16" s="8"/>
      <c r="G16" s="9"/>
      <c r="H16" s="8"/>
      <c r="I16" s="10"/>
      <c r="J16" s="8"/>
      <c r="K16" s="7" t="str">
        <f>""</f>
        <v/>
      </c>
      <c r="L16" s="8"/>
      <c r="M16" s="7" t="str">
        <f>""</f>
        <v/>
      </c>
      <c r="N16" s="4"/>
    </row>
    <row r="17" spans="1:14" ht="28.9" customHeight="1" x14ac:dyDescent="0.25">
      <c r="A17" s="5" t="s">
        <v>4</v>
      </c>
      <c r="B17" s="11" t="str">
        <f>"Итого по кандидату"</f>
        <v>Итого по кандидату</v>
      </c>
      <c r="C17" s="12">
        <v>0</v>
      </c>
      <c r="D17" s="12">
        <v>0</v>
      </c>
      <c r="E17" s="11" t="str">
        <f>""</f>
        <v/>
      </c>
      <c r="F17" s="12">
        <v>0</v>
      </c>
      <c r="G17" s="13"/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 x14ac:dyDescent="0.25">
      <c r="A18" s="5" t="s">
        <v>4</v>
      </c>
      <c r="B18" s="11" t="str">
        <f>"Итого"</f>
        <v>Итого</v>
      </c>
      <c r="C18" s="12">
        <v>0</v>
      </c>
      <c r="D18" s="12">
        <v>0</v>
      </c>
      <c r="E18" s="11" t="str">
        <f>""</f>
        <v/>
      </c>
      <c r="F18" s="12">
        <v>0</v>
      </c>
      <c r="G18" s="13">
        <v>0</v>
      </c>
      <c r="H18" s="12">
        <v>0</v>
      </c>
      <c r="I18" s="14"/>
      <c r="J18" s="12">
        <v>0</v>
      </c>
      <c r="K18" s="11" t="str">
        <f>""</f>
        <v/>
      </c>
      <c r="L18" s="12">
        <v>0</v>
      </c>
      <c r="M18" s="11" t="str">
        <f>""</f>
        <v/>
      </c>
      <c r="N18" s="4"/>
    </row>
    <row r="19" spans="1:14" ht="43.15" customHeight="1" x14ac:dyDescent="0.25">
      <c r="A19" s="15" t="s">
        <v>9</v>
      </c>
      <c r="B19" s="7" t="s">
        <v>17</v>
      </c>
      <c r="C19" s="8"/>
      <c r="D19" s="8"/>
      <c r="E19" s="7" t="str">
        <f>""</f>
        <v/>
      </c>
      <c r="F19" s="8"/>
      <c r="G19" s="9"/>
      <c r="H19" s="8"/>
      <c r="I19" s="10"/>
      <c r="J19" s="8"/>
      <c r="K19" s="7" t="str">
        <f>""</f>
        <v/>
      </c>
      <c r="L19" s="8"/>
      <c r="M19" s="7" t="str">
        <f>""</f>
        <v/>
      </c>
      <c r="N19" s="4"/>
    </row>
    <row r="20" spans="1:14" ht="28.9" customHeight="1" x14ac:dyDescent="0.25">
      <c r="A20" s="5" t="s">
        <v>4</v>
      </c>
      <c r="B20" s="11" t="str">
        <f>"Итого по кандидату"</f>
        <v>Итого по кандидату</v>
      </c>
      <c r="C20" s="12">
        <v>0</v>
      </c>
      <c r="D20" s="12">
        <v>0</v>
      </c>
      <c r="E20" s="11" t="str">
        <f>""</f>
        <v/>
      </c>
      <c r="F20" s="12">
        <v>0</v>
      </c>
      <c r="G20" s="13"/>
      <c r="H20" s="12">
        <v>0</v>
      </c>
      <c r="I20" s="14"/>
      <c r="J20" s="12">
        <v>0</v>
      </c>
      <c r="K20" s="11" t="str">
        <f>""</f>
        <v/>
      </c>
      <c r="L20" s="12">
        <v>0</v>
      </c>
      <c r="M20" s="11" t="str">
        <f>""</f>
        <v/>
      </c>
      <c r="N20" s="4"/>
    </row>
    <row r="21" spans="1:14" x14ac:dyDescent="0.25">
      <c r="A21" s="5" t="s">
        <v>4</v>
      </c>
      <c r="B21" s="11" t="str">
        <f>"Итого"</f>
        <v>Итого</v>
      </c>
      <c r="C21" s="12">
        <v>0</v>
      </c>
      <c r="D21" s="12">
        <v>0</v>
      </c>
      <c r="E21" s="11" t="str">
        <f>""</f>
        <v/>
      </c>
      <c r="F21" s="12">
        <v>0</v>
      </c>
      <c r="G21" s="13">
        <v>0</v>
      </c>
      <c r="H21" s="12">
        <v>0</v>
      </c>
      <c r="I21" s="14"/>
      <c r="J21" s="12">
        <v>0</v>
      </c>
      <c r="K21" s="11" t="str">
        <f>""</f>
        <v/>
      </c>
      <c r="L21" s="12">
        <v>0</v>
      </c>
      <c r="M21" s="11" t="str">
        <f>""</f>
        <v/>
      </c>
      <c r="N21" s="4"/>
    </row>
    <row r="22" spans="1:14" ht="43.15" customHeight="1" x14ac:dyDescent="0.25">
      <c r="A22" s="15" t="s">
        <v>10</v>
      </c>
      <c r="B22" s="7" t="s">
        <v>18</v>
      </c>
      <c r="C22" s="8"/>
      <c r="D22" s="8"/>
      <c r="E22" s="7" t="str">
        <f>""</f>
        <v/>
      </c>
      <c r="F22" s="8"/>
      <c r="G22" s="9"/>
      <c r="H22" s="8"/>
      <c r="I22" s="10"/>
      <c r="J22" s="8"/>
      <c r="K22" s="7" t="str">
        <f>""</f>
        <v/>
      </c>
      <c r="L22" s="8"/>
      <c r="M22" s="7" t="str">
        <f>""</f>
        <v/>
      </c>
      <c r="N22" s="4"/>
    </row>
    <row r="23" spans="1:14" ht="28.9" customHeight="1" x14ac:dyDescent="0.25">
      <c r="A23" s="5" t="s">
        <v>4</v>
      </c>
      <c r="B23" s="11" t="str">
        <f>"Итого по кандидату"</f>
        <v>Итого по кандидату</v>
      </c>
      <c r="C23" s="12">
        <v>0</v>
      </c>
      <c r="D23" s="12">
        <v>0</v>
      </c>
      <c r="E23" s="11" t="str">
        <f>""</f>
        <v/>
      </c>
      <c r="F23" s="12">
        <v>0</v>
      </c>
      <c r="G23" s="13"/>
      <c r="H23" s="12">
        <v>0</v>
      </c>
      <c r="I23" s="14"/>
      <c r="J23" s="12">
        <v>0</v>
      </c>
      <c r="K23" s="11" t="str">
        <f>""</f>
        <v/>
      </c>
      <c r="L23" s="12">
        <v>0</v>
      </c>
      <c r="M23" s="11" t="str">
        <f>""</f>
        <v/>
      </c>
      <c r="N23" s="4"/>
    </row>
    <row r="24" spans="1:14" x14ac:dyDescent="0.25">
      <c r="A24" s="5" t="s">
        <v>4</v>
      </c>
      <c r="B24" s="11" t="str">
        <f>"Итого"</f>
        <v>Итого</v>
      </c>
      <c r="C24" s="12">
        <v>0</v>
      </c>
      <c r="D24" s="12">
        <v>0</v>
      </c>
      <c r="E24" s="11" t="str">
        <f>""</f>
        <v/>
      </c>
      <c r="F24" s="12">
        <v>0</v>
      </c>
      <c r="G24" s="13">
        <v>0</v>
      </c>
      <c r="H24" s="12">
        <v>0</v>
      </c>
      <c r="I24" s="14"/>
      <c r="J24" s="12">
        <v>0</v>
      </c>
      <c r="K24" s="11" t="str">
        <f>""</f>
        <v/>
      </c>
      <c r="L24" s="12">
        <v>0</v>
      </c>
      <c r="M24" s="11" t="str">
        <f>""</f>
        <v/>
      </c>
      <c r="N24" s="4"/>
    </row>
    <row r="25" spans="1:14" ht="43.15" customHeight="1" x14ac:dyDescent="0.25">
      <c r="A25" s="15" t="s">
        <v>11</v>
      </c>
      <c r="B25" s="7" t="s">
        <v>19</v>
      </c>
      <c r="C25" s="8"/>
      <c r="D25" s="8"/>
      <c r="E25" s="7" t="str">
        <f>""</f>
        <v/>
      </c>
      <c r="F25" s="8"/>
      <c r="G25" s="9"/>
      <c r="H25" s="8"/>
      <c r="I25" s="10"/>
      <c r="J25" s="8"/>
      <c r="K25" s="7" t="str">
        <f>""</f>
        <v/>
      </c>
      <c r="L25" s="8"/>
      <c r="M25" s="7" t="str">
        <f>""</f>
        <v/>
      </c>
      <c r="N25" s="4"/>
    </row>
    <row r="26" spans="1:14" ht="28.9" customHeight="1" x14ac:dyDescent="0.25">
      <c r="A26" s="5" t="s">
        <v>4</v>
      </c>
      <c r="B26" s="11" t="str">
        <f>"Итого по кандидату"</f>
        <v>Итого по кандидату</v>
      </c>
      <c r="C26" s="12">
        <v>0</v>
      </c>
      <c r="D26" s="12">
        <v>0</v>
      </c>
      <c r="E26" s="11" t="str">
        <f>""</f>
        <v/>
      </c>
      <c r="F26" s="12">
        <v>0</v>
      </c>
      <c r="G26" s="13"/>
      <c r="H26" s="12">
        <v>0</v>
      </c>
      <c r="I26" s="14"/>
      <c r="J26" s="12">
        <v>0</v>
      </c>
      <c r="K26" s="11" t="str">
        <f>""</f>
        <v/>
      </c>
      <c r="L26" s="12">
        <v>0</v>
      </c>
      <c r="M26" s="11" t="str">
        <f>""</f>
        <v/>
      </c>
      <c r="N26" s="4"/>
    </row>
    <row r="27" spans="1:14" x14ac:dyDescent="0.25">
      <c r="A27" s="5" t="s">
        <v>4</v>
      </c>
      <c r="B27" s="11" t="str">
        <f>"Итого"</f>
        <v>Итого</v>
      </c>
      <c r="C27" s="12">
        <v>0</v>
      </c>
      <c r="D27" s="12">
        <v>0</v>
      </c>
      <c r="E27" s="11" t="str">
        <f>""</f>
        <v/>
      </c>
      <c r="F27" s="12">
        <v>0</v>
      </c>
      <c r="G27" s="13">
        <v>0</v>
      </c>
      <c r="H27" s="12">
        <v>0</v>
      </c>
      <c r="I27" s="14"/>
      <c r="J27" s="12">
        <v>0</v>
      </c>
      <c r="K27" s="11" t="str">
        <f>""</f>
        <v/>
      </c>
      <c r="L27" s="12">
        <v>0</v>
      </c>
      <c r="M27" s="11" t="str">
        <f>""</f>
        <v/>
      </c>
      <c r="N27" s="4"/>
    </row>
    <row r="28" spans="1:14" ht="43.15" customHeight="1" x14ac:dyDescent="0.25">
      <c r="A28" s="15" t="s">
        <v>12</v>
      </c>
      <c r="B28" s="7" t="s">
        <v>20</v>
      </c>
      <c r="C28" s="8"/>
      <c r="D28" s="8"/>
      <c r="E28" s="7" t="str">
        <f>""</f>
        <v/>
      </c>
      <c r="F28" s="8"/>
      <c r="G28" s="9"/>
      <c r="H28" s="8"/>
      <c r="I28" s="10"/>
      <c r="J28" s="8"/>
      <c r="K28" s="7" t="str">
        <f>""</f>
        <v/>
      </c>
      <c r="L28" s="8"/>
      <c r="M28" s="7" t="str">
        <f>""</f>
        <v/>
      </c>
      <c r="N28" s="4"/>
    </row>
    <row r="29" spans="1:14" ht="28.9" customHeight="1" x14ac:dyDescent="0.25">
      <c r="A29" s="5" t="s">
        <v>4</v>
      </c>
      <c r="B29" s="11" t="str">
        <f>"Итого по кандидату"</f>
        <v>Итого по кандидату</v>
      </c>
      <c r="C29" s="12">
        <v>0</v>
      </c>
      <c r="D29" s="12">
        <v>0</v>
      </c>
      <c r="E29" s="11" t="str">
        <f>""</f>
        <v/>
      </c>
      <c r="F29" s="12">
        <v>0</v>
      </c>
      <c r="G29" s="13"/>
      <c r="H29" s="12">
        <v>0</v>
      </c>
      <c r="I29" s="14"/>
      <c r="J29" s="12">
        <v>0</v>
      </c>
      <c r="K29" s="11" t="str">
        <f>""</f>
        <v/>
      </c>
      <c r="L29" s="12">
        <v>0</v>
      </c>
      <c r="M29" s="11" t="str">
        <f>""</f>
        <v/>
      </c>
      <c r="N29" s="4"/>
    </row>
    <row r="30" spans="1:14" x14ac:dyDescent="0.25">
      <c r="A30" s="5" t="s">
        <v>4</v>
      </c>
      <c r="B30" s="11" t="str">
        <f>"Итого"</f>
        <v>Итого</v>
      </c>
      <c r="C30" s="12">
        <v>0</v>
      </c>
      <c r="D30" s="12">
        <v>0</v>
      </c>
      <c r="E30" s="11" t="str">
        <f>""</f>
        <v/>
      </c>
      <c r="F30" s="12">
        <v>0</v>
      </c>
      <c r="G30" s="13">
        <v>0</v>
      </c>
      <c r="H30" s="12">
        <v>0</v>
      </c>
      <c r="I30" s="14"/>
      <c r="J30" s="12">
        <v>0</v>
      </c>
      <c r="K30" s="11" t="str">
        <f>""</f>
        <v/>
      </c>
      <c r="L30" s="12">
        <v>0</v>
      </c>
      <c r="M30" s="11" t="str">
        <f>""</f>
        <v/>
      </c>
      <c r="N30" s="4"/>
    </row>
    <row r="31" spans="1:14" ht="43.15" customHeight="1" x14ac:dyDescent="0.25">
      <c r="A31" s="15" t="s">
        <v>13</v>
      </c>
      <c r="B31" s="7" t="s">
        <v>21</v>
      </c>
      <c r="C31" s="8"/>
      <c r="D31" s="8"/>
      <c r="E31" s="7" t="str">
        <f>""</f>
        <v/>
      </c>
      <c r="F31" s="8"/>
      <c r="G31" s="9"/>
      <c r="H31" s="8"/>
      <c r="I31" s="10"/>
      <c r="J31" s="8"/>
      <c r="K31" s="7" t="str">
        <f>""</f>
        <v/>
      </c>
      <c r="L31" s="8"/>
      <c r="M31" s="7" t="str">
        <f>""</f>
        <v/>
      </c>
      <c r="N31" s="4"/>
    </row>
    <row r="32" spans="1:14" ht="28.9" customHeight="1" x14ac:dyDescent="0.25">
      <c r="A32" s="5" t="s">
        <v>4</v>
      </c>
      <c r="B32" s="11" t="str">
        <f>"Итого по кандидату"</f>
        <v>Итого по кандидату</v>
      </c>
      <c r="C32" s="12">
        <v>0</v>
      </c>
      <c r="D32" s="12">
        <v>0</v>
      </c>
      <c r="E32" s="11" t="str">
        <f>""</f>
        <v/>
      </c>
      <c r="F32" s="12">
        <v>0</v>
      </c>
      <c r="G32" s="13"/>
      <c r="H32" s="12">
        <v>0</v>
      </c>
      <c r="I32" s="14"/>
      <c r="J32" s="12">
        <v>0</v>
      </c>
      <c r="K32" s="11" t="str">
        <f>""</f>
        <v/>
      </c>
      <c r="L32" s="12">
        <v>0</v>
      </c>
      <c r="M32" s="11" t="str">
        <f>""</f>
        <v/>
      </c>
      <c r="N32" s="4"/>
    </row>
    <row r="33" spans="1:14" x14ac:dyDescent="0.25">
      <c r="A33" s="5" t="s">
        <v>4</v>
      </c>
      <c r="B33" s="11" t="str">
        <f>"Итого"</f>
        <v>Итого</v>
      </c>
      <c r="C33" s="12">
        <v>0</v>
      </c>
      <c r="D33" s="12">
        <v>0</v>
      </c>
      <c r="E33" s="11" t="str">
        <f>""</f>
        <v/>
      </c>
      <c r="F33" s="12">
        <v>0</v>
      </c>
      <c r="G33" s="13">
        <v>0</v>
      </c>
      <c r="H33" s="12">
        <v>0</v>
      </c>
      <c r="I33" s="14"/>
      <c r="J33" s="12">
        <v>0</v>
      </c>
      <c r="K33" s="11" t="str">
        <f>""</f>
        <v/>
      </c>
      <c r="L33" s="12">
        <v>0</v>
      </c>
      <c r="M33" s="11" t="str">
        <f>""</f>
        <v/>
      </c>
      <c r="N33" s="4"/>
    </row>
    <row r="34" spans="1:14" ht="43.15" customHeight="1" x14ac:dyDescent="0.25">
      <c r="A34" s="15" t="s">
        <v>14</v>
      </c>
      <c r="B34" s="7" t="s">
        <v>22</v>
      </c>
      <c r="C34" s="8"/>
      <c r="D34" s="8"/>
      <c r="E34" s="7" t="str">
        <f>""</f>
        <v/>
      </c>
      <c r="F34" s="8"/>
      <c r="G34" s="9"/>
      <c r="H34" s="8"/>
      <c r="I34" s="10"/>
      <c r="J34" s="8"/>
      <c r="K34" s="7" t="str">
        <f>""</f>
        <v/>
      </c>
      <c r="L34" s="8"/>
      <c r="M34" s="7" t="str">
        <f>""</f>
        <v/>
      </c>
      <c r="N34" s="4"/>
    </row>
    <row r="35" spans="1:14" ht="28.9" customHeight="1" x14ac:dyDescent="0.25">
      <c r="A35" s="5" t="s">
        <v>4</v>
      </c>
      <c r="B35" s="11" t="str">
        <f>"Итого по кандидату"</f>
        <v>Итого по кандидату</v>
      </c>
      <c r="C35" s="12">
        <v>0</v>
      </c>
      <c r="D35" s="12">
        <v>0</v>
      </c>
      <c r="E35" s="11" t="str">
        <f>""</f>
        <v/>
      </c>
      <c r="F35" s="12">
        <v>0</v>
      </c>
      <c r="G35" s="13"/>
      <c r="H35" s="12">
        <v>0</v>
      </c>
      <c r="I35" s="14"/>
      <c r="J35" s="12">
        <v>0</v>
      </c>
      <c r="K35" s="11" t="str">
        <f>""</f>
        <v/>
      </c>
      <c r="L35" s="12">
        <v>0</v>
      </c>
      <c r="M35" s="11" t="str">
        <f>""</f>
        <v/>
      </c>
      <c r="N35" s="4"/>
    </row>
    <row r="36" spans="1:14" x14ac:dyDescent="0.25">
      <c r="A36" s="5" t="s">
        <v>4</v>
      </c>
      <c r="B36" s="11" t="str">
        <f>"Итого"</f>
        <v>Итого</v>
      </c>
      <c r="C36" s="12">
        <v>0</v>
      </c>
      <c r="D36" s="12">
        <v>0</v>
      </c>
      <c r="E36" s="11" t="str">
        <f>""</f>
        <v/>
      </c>
      <c r="F36" s="12">
        <v>0</v>
      </c>
      <c r="G36" s="13">
        <v>0</v>
      </c>
      <c r="H36" s="12">
        <v>0</v>
      </c>
      <c r="I36" s="14"/>
      <c r="J36" s="12">
        <v>0</v>
      </c>
      <c r="K36" s="11" t="str">
        <f>""</f>
        <v/>
      </c>
      <c r="L36" s="12">
        <v>0</v>
      </c>
      <c r="M36" s="11" t="str">
        <f>""</f>
        <v/>
      </c>
      <c r="N36" s="4"/>
    </row>
    <row r="37" spans="1:14" ht="43.15" customHeight="1" x14ac:dyDescent="0.25">
      <c r="A37" s="15" t="s">
        <v>15</v>
      </c>
      <c r="B37" s="7" t="s">
        <v>23</v>
      </c>
      <c r="C37" s="8"/>
      <c r="D37" s="8"/>
      <c r="E37" s="7" t="str">
        <f>""</f>
        <v/>
      </c>
      <c r="F37" s="8"/>
      <c r="G37" s="9"/>
      <c r="H37" s="8"/>
      <c r="I37" s="10"/>
      <c r="J37" s="8"/>
      <c r="K37" s="7" t="str">
        <f>""</f>
        <v/>
      </c>
      <c r="L37" s="8"/>
      <c r="M37" s="7" t="str">
        <f>""</f>
        <v/>
      </c>
      <c r="N37" s="4"/>
    </row>
    <row r="38" spans="1:14" ht="28.9" customHeight="1" x14ac:dyDescent="0.25">
      <c r="A38" s="5" t="s">
        <v>4</v>
      </c>
      <c r="B38" s="11" t="str">
        <f>"Итого по кандидату"</f>
        <v>Итого по кандидату</v>
      </c>
      <c r="C38" s="12">
        <v>0</v>
      </c>
      <c r="D38" s="12">
        <v>0</v>
      </c>
      <c r="E38" s="11" t="str">
        <f>""</f>
        <v/>
      </c>
      <c r="F38" s="12">
        <v>0</v>
      </c>
      <c r="G38" s="13"/>
      <c r="H38" s="12">
        <v>0</v>
      </c>
      <c r="I38" s="14"/>
      <c r="J38" s="12">
        <v>0</v>
      </c>
      <c r="K38" s="11" t="str">
        <f>""</f>
        <v/>
      </c>
      <c r="L38" s="12">
        <v>0</v>
      </c>
      <c r="M38" s="11" t="str">
        <f>""</f>
        <v/>
      </c>
      <c r="N38" s="4"/>
    </row>
    <row r="39" spans="1:14" x14ac:dyDescent="0.25">
      <c r="A39" s="5" t="s">
        <v>4</v>
      </c>
      <c r="B39" s="11" t="str">
        <f>"Итого"</f>
        <v>Итого</v>
      </c>
      <c r="C39" s="12">
        <v>0</v>
      </c>
      <c r="D39" s="12">
        <v>0</v>
      </c>
      <c r="E39" s="11" t="str">
        <f>""</f>
        <v/>
      </c>
      <c r="F39" s="12">
        <v>0</v>
      </c>
      <c r="G39" s="13">
        <v>0</v>
      </c>
      <c r="H39" s="12">
        <v>0</v>
      </c>
      <c r="I39" s="14"/>
      <c r="J39" s="12">
        <v>0</v>
      </c>
      <c r="K39" s="11" t="str">
        <f>""</f>
        <v/>
      </c>
      <c r="L39" s="12">
        <v>0</v>
      </c>
      <c r="M39" s="11" t="str">
        <f>""</f>
        <v/>
      </c>
      <c r="N39" s="4"/>
    </row>
  </sheetData>
  <mergeCells count="19"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1</cp:lastModifiedBy>
  <dcterms:created xsi:type="dcterms:W3CDTF">2023-07-19T03:52:28Z</dcterms:created>
  <dcterms:modified xsi:type="dcterms:W3CDTF">2024-07-11T06:01:46Z</dcterms:modified>
</cp:coreProperties>
</file>